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8_{EF648CA2-97FC-4D00-ADE2-29297999F94E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14400" yWindow="0" windowWidth="14400" windowHeight="15600" xr2:uid="{00000000-000D-0000-FFFF-FFFF00000000}"/>
  </bookViews>
  <sheets>
    <sheet name="NEF_ND" sheetId="1" r:id="rId1"/>
  </sheets>
  <definedNames>
    <definedName name="ANEXO">#REF!</definedName>
    <definedName name="_xlnm.Print_Titles" localSheetId="0">NEF_ND!$2:$6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9" i="1" l="1"/>
  <c r="C45" i="1" l="1"/>
  <c r="C19" i="1"/>
  <c r="C18" i="1"/>
  <c r="D256" i="1" l="1"/>
  <c r="D233" i="1" l="1"/>
  <c r="D265" i="1" s="1"/>
  <c r="D220" i="1" l="1"/>
  <c r="D184" i="1" l="1"/>
  <c r="C184" i="1"/>
  <c r="D212" i="1" l="1"/>
</calcChain>
</file>

<file path=xl/sharedStrings.xml><?xml version="1.0" encoding="utf-8"?>
<sst xmlns="http://schemas.openxmlformats.org/spreadsheetml/2006/main" count="258" uniqueCount="205">
  <si>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</si>
  <si>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</si>
  <si>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</si>
  <si>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</si>
  <si>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</si>
  <si>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</si>
  <si>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</si>
  <si>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</si>
  <si>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</si>
  <si>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</si>
  <si>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</si>
  <si>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</si>
  <si>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</si>
  <si>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</si>
  <si>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</si>
  <si>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</si>
  <si>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</si>
  <si>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</si>
  <si>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</si>
  <si>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</si>
  <si>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</si>
  <si>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</si>
  <si>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</si>
  <si>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</si>
  <si>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</si>
  <si>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</si>
  <si>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</si>
  <si>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</si>
  <si>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</si>
  <si>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</si>
  <si>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</si>
  <si>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</si>
  <si>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</si>
  <si>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</si>
  <si>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</si>
  <si>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</si>
  <si>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</si>
  <si>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</si>
  <si>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</si>
  <si>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</si>
  <si>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</si>
  <si>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</si>
  <si>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</si>
  <si>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</si>
  <si>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G. Otros Activos</t>
  </si>
  <si>
    <t>Se informará de las cuentas por tipo:</t>
  </si>
  <si>
    <t>1. Circulante</t>
  </si>
  <si>
    <t>Montos totales asociados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</si>
  <si>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</si>
  <si>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</si>
  <si>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</si>
  <si>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</si>
  <si>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</si>
  <si>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</si>
  <si>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2. A Largo Plazo</t>
  </si>
  <si>
    <t>C. Cuentas de los Pasivos Diferidos y Otros</t>
  </si>
  <si>
    <t>1.Pasivos Diferidos</t>
  </si>
  <si>
    <t>2. Otros</t>
  </si>
  <si>
    <t>II) NOTAS AL ESTADO DE ACTIVIDADES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</si>
  <si>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</si>
  <si>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</si>
  <si>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</si>
  <si>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</si>
  <si>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</si>
  <si>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</si>
  <si>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</si>
  <si>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</si>
  <si>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</si>
  <si>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</si>
  <si>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</si>
  <si>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</si>
  <si>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</si>
  <si>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</si>
  <si>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</si>
  <si>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</si>
  <si>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</si>
  <si>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</si>
  <si>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</si>
  <si>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</si>
  <si>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</si>
  <si>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</si>
  <si>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</si>
  <si>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</si>
  <si>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</si>
  <si>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</si>
  <si>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</si>
  <si>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</si>
  <si>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</si>
  <si>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</si>
  <si>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</si>
  <si>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</si>
  <si>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</si>
  <si>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</si>
  <si>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</si>
  <si>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</si>
  <si>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</si>
  <si>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</si>
  <si>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</si>
  <si>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</si>
  <si>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</si>
  <si>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</si>
  <si>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</si>
  <si>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</si>
  <si>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</si>
  <si>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</si>
  <si>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</si>
  <si>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</si>
  <si>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</si>
  <si>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</si>
  <si>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</si>
  <si>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</si>
  <si>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</si>
  <si>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</si>
  <si>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</si>
  <si>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</si>
  <si>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</si>
  <si>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</si>
  <si>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</si>
  <si>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</si>
  <si>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</si>
  <si>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</si>
  <si>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</si>
  <si>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</si>
  <si>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</si>
  <si>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</si>
  <si>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</si>
  <si>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</si>
  <si>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</si>
  <si>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</si>
  <si>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</si>
  <si>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</si>
  <si>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</si>
  <si>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</si>
  <si>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</si>
  <si>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</si>
  <si>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</si>
  <si>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</si>
  <si>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</si>
  <si>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</si>
  <si>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</si>
  <si>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</si>
  <si>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</si>
  <si>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</si>
  <si>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</si>
  <si>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</si>
  <si>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</si>
  <si>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</si>
  <si>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</si>
  <si>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</si>
  <si>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</si>
  <si>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</si>
  <si>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</si>
  <si>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</si>
  <si>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</si>
  <si>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</si>
  <si>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</si>
  <si>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</si>
  <si>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</si>
  <si>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</si>
  <si>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</si>
  <si>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</si>
  <si>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</si>
  <si>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</si>
  <si>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</si>
  <si>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</si>
  <si>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</si>
  <si>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</si>
  <si>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</si>
  <si>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</si>
  <si>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</si>
  <si>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</si>
  <si>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</si>
  <si>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>Se encuentran en regulares condiciones</t>
  </si>
  <si>
    <t>Rendimientos obtenidos de los saldos en cuentas bancarias</t>
  </si>
  <si>
    <t>2023</t>
  </si>
  <si>
    <t>2022</t>
  </si>
  <si>
    <t>Bajo protesta de decir verdad declaramos que los Estados Financieros y sus notas, son razonablemente correctos</t>
  </si>
  <si>
    <t>y son responsabilidad del emisor</t>
  </si>
  <si>
    <t xml:space="preserve">                 ______________________________________</t>
  </si>
  <si>
    <t>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</si>
  <si>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</si>
  <si>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</si>
  <si>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</si>
  <si>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</si>
  <si>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</si>
  <si>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</si>
  <si>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</si>
  <si>
    <t xml:space="preserve">Montos sujetos a algún tipo de juicio con una antigüedad mayor a la señalada y la factibilidad de cobro </t>
  </si>
  <si>
    <r>
      <t xml:space="preserve">1. Bienes disponibles para su transformación </t>
    </r>
    <r>
      <rPr>
        <sz val="9"/>
        <rFont val="Arial"/>
        <family val="2"/>
      </rPr>
      <t>(aquéllos que se encuentren en la cuenta de Inventarios)</t>
    </r>
  </si>
  <si>
    <t>a) Se informará de manera agrupada por cuenta, los rubros de Bienes Muebles e Inmuebles, el monto  de la depreciación del ejercicio y la acumulada, el método de depreciación, tasas aplicadas y los criterios de aplicación de los mismos.</t>
  </si>
  <si>
    <t>d) Otro criterio aplicable</t>
  </si>
  <si>
    <t>Características cualitativas significativas que les impacten financieramente</t>
  </si>
  <si>
    <t>Son factibles los pagos de pasivos a corto plazo y de los de largo plazo es necesario realizar un análisis de antigüedad de saldos, ya que estos son derivados de los anticipos realizados por los vecinos.</t>
  </si>
  <si>
    <t>Naturaleza de los recursos y sus características cualitativas significativas que les afecten o pudieran afectarles financieramente</t>
  </si>
  <si>
    <t>Se informará el tipo, monto, naturaleza de los recursos, así como las características significativas que les impacten o pudieran impactarles financieramente</t>
  </si>
  <si>
    <t>A. Ingresos de Gestión</t>
  </si>
  <si>
    <t>Son derivados de los cobros a vecinos por la pavimentación, otros ingresos y anticipos recibidos</t>
  </si>
  <si>
    <t>Subsidio otorgado por el municipio para  el funcionamiento del organismo y para la realización de obra publica</t>
  </si>
  <si>
    <t>Por expedición de cartas de no adeudo, venta de bases y otros ingresos.</t>
  </si>
  <si>
    <t>Se genera por la cancelación  de tomas y descargas  y pavimentación con concreto por ser obras que no se realizaron con recurso propio.</t>
  </si>
  <si>
    <t>Consejo de Urbanización Municipal de Chihuahua</t>
  </si>
  <si>
    <t>Los importes son derivados de cartera de adeudo de vecinos de 2006 a 2023</t>
  </si>
  <si>
    <t>Al 31 de diciembre 2023</t>
  </si>
  <si>
    <t>La cuenta esta integrada por un terreno e infraestructura y construcciones en proceso, equipo de transporte, mobiliario de oficina y equipo de computo, la depreciación acumulada es de $5,103,034.16 el método de depreciación es lineal y por porcentajes de acuerdo a CF. En el mes de junio de dio de baja por sinistro una automovil.</t>
  </si>
  <si>
    <t xml:space="preserve">Correspondiente del 01 de enero al 31 de diciembre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</si>
</sst>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2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horizontal="right" vertical="center" wrapText="1"/>
      <protection locked="0"/>
    </xf>
    <xf numFmtId="4" fontId="7" fillId="0" borderId="48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4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42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6" xfId="0" applyNumberFormat="1" applyFont="1" applyBorder="1" applyAlignment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2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7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</cellXfs>
  <cellStyles count="3">
    <cellStyle name="Millares" xfId="1" builtinId="3"/>
    <cellStyle name="Normal" xfId="0" builtinId="0"/>
    <cellStyle name="Normal 2" xfId="2" xr:uid="{3C9F7129-B282-4337-A82A-88C3F9F2A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D279"/>
  <sheetViews>
    <sheetView tabSelected="1" zoomScale="80" zoomScaleNormal="80" workbookViewId="0">
      <selection activeCell="B242" sqref="B242:C242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80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6.899999999999999" customHeight="1" thickBot="1" x14ac:dyDescent="0.3">
      <c r="B1" s="1"/>
      <c r="C1" s="75"/>
    </row>
    <row r="2" spans="1:4" ht="16.899999999999999" customHeight="1" x14ac:dyDescent="0.25">
      <c r="A2" s="1"/>
      <c r="B2" s="99" t="s">
        <v>200</v>
      </c>
      <c r="C2" s="100"/>
      <c r="D2" s="101"/>
    </row>
    <row r="3" spans="1:4" x14ac:dyDescent="0.25">
      <c r="A3" s="1"/>
      <c r="B3" s="102" t="s">
        <v>0</v>
      </c>
      <c r="C3" s="103"/>
      <c r="D3" s="104"/>
    </row>
    <row r="4" spans="1:4" x14ac:dyDescent="0.25">
      <c r="A4" s="1"/>
      <c r="B4" s="102" t="s">
        <v>1</v>
      </c>
      <c r="C4" s="103"/>
      <c r="D4" s="104"/>
    </row>
    <row r="5" spans="1:4" ht="15.75" customHeight="1" thickBot="1" x14ac:dyDescent="0.3">
      <c r="A5" s="1"/>
      <c r="B5" s="105" t="s">
        <v>202</v>
      </c>
      <c r="C5" s="106"/>
      <c r="D5" s="107"/>
    </row>
    <row r="6" spans="1:4" ht="30" customHeight="1" thickBot="1" x14ac:dyDescent="0.3">
      <c r="A6" s="1"/>
      <c r="B6" s="108" t="s">
        <v>2</v>
      </c>
      <c r="C6" s="109"/>
      <c r="D6" s="110"/>
    </row>
    <row r="7" spans="1:4" ht="24.95" customHeight="1" thickBot="1" x14ac:dyDescent="0.3">
      <c r="A7" s="1"/>
      <c r="B7" s="3" t="s">
        <v>3</v>
      </c>
      <c r="C7" s="111"/>
      <c r="D7" s="112"/>
    </row>
    <row r="8" spans="1:4" ht="15" customHeight="1" thickBot="1" x14ac:dyDescent="0.3">
      <c r="A8" s="1"/>
      <c r="B8" s="3"/>
      <c r="C8" s="111"/>
      <c r="D8" s="112"/>
    </row>
    <row r="9" spans="1:4" x14ac:dyDescent="0.25">
      <c r="A9" s="1"/>
      <c r="B9" s="4" t="s">
        <v>4</v>
      </c>
      <c r="C9" s="121"/>
      <c r="D9" s="122"/>
    </row>
    <row r="10" spans="1:4" ht="24" x14ac:dyDescent="0.25">
      <c r="A10" s="1"/>
      <c r="B10" s="5" t="s">
        <v>5</v>
      </c>
      <c r="C10" s="119">
        <v>5389255.6799999997</v>
      </c>
      <c r="D10" s="120"/>
    </row>
    <row r="11" spans="1:4" x14ac:dyDescent="0.25">
      <c r="A11" s="1"/>
      <c r="B11" s="5" t="s">
        <v>6</v>
      </c>
      <c r="C11" s="119">
        <v>0</v>
      </c>
      <c r="D11" s="120"/>
    </row>
    <row r="12" spans="1:4" ht="36" x14ac:dyDescent="0.25">
      <c r="A12" s="1"/>
      <c r="B12" s="6" t="s">
        <v>7</v>
      </c>
      <c r="C12" s="123"/>
      <c r="D12" s="124"/>
    </row>
    <row r="13" spans="1:4" x14ac:dyDescent="0.25">
      <c r="A13" s="1"/>
      <c r="B13" s="7" t="s">
        <v>8</v>
      </c>
      <c r="C13" s="123"/>
      <c r="D13" s="124"/>
    </row>
    <row r="14" spans="1:4" x14ac:dyDescent="0.25">
      <c r="A14" s="1"/>
      <c r="B14" s="7" t="s">
        <v>9</v>
      </c>
      <c r="C14" s="113"/>
      <c r="D14" s="114"/>
    </row>
    <row r="15" spans="1:4" ht="12.75" thickBot="1" x14ac:dyDescent="0.3">
      <c r="A15" s="1"/>
      <c r="B15" s="8" t="s">
        <v>10</v>
      </c>
      <c r="C15" s="115"/>
      <c r="D15" s="116"/>
    </row>
    <row r="16" spans="1:4" x14ac:dyDescent="0.25">
      <c r="A16" s="1"/>
      <c r="B16" s="9"/>
      <c r="C16" s="117"/>
      <c r="D16" s="118"/>
    </row>
    <row r="17" spans="1:4" ht="24" x14ac:dyDescent="0.25">
      <c r="A17" s="1"/>
      <c r="B17" s="10" t="s">
        <v>11</v>
      </c>
      <c r="C17" s="113"/>
      <c r="D17" s="114"/>
    </row>
    <row r="18" spans="1:4" x14ac:dyDescent="0.25">
      <c r="A18" s="1"/>
      <c r="B18" s="11" t="s">
        <v>12</v>
      </c>
      <c r="C18" s="119">
        <f>114986334.19-76614277.72</f>
        <v>38372056.469999999</v>
      </c>
      <c r="D18" s="120"/>
    </row>
    <row r="19" spans="1:4" ht="37.15" customHeight="1" x14ac:dyDescent="0.25">
      <c r="A19" s="1"/>
      <c r="B19" s="12" t="s">
        <v>13</v>
      </c>
      <c r="C19" s="119">
        <f>+C18</f>
        <v>38372056.469999999</v>
      </c>
      <c r="D19" s="120"/>
    </row>
    <row r="20" spans="1:4" ht="36" customHeight="1" x14ac:dyDescent="0.25">
      <c r="A20" s="1"/>
      <c r="B20" s="12" t="s">
        <v>187</v>
      </c>
      <c r="C20" s="113"/>
      <c r="D20" s="114"/>
    </row>
    <row r="21" spans="1:4" ht="36" customHeight="1" x14ac:dyDescent="0.25">
      <c r="A21" s="1"/>
      <c r="B21" s="5" t="s">
        <v>14</v>
      </c>
      <c r="C21" s="119">
        <v>114986334.19</v>
      </c>
      <c r="D21" s="120"/>
    </row>
    <row r="22" spans="1:4" x14ac:dyDescent="0.25">
      <c r="A22" s="1"/>
      <c r="B22" s="7" t="s">
        <v>15</v>
      </c>
      <c r="C22" s="119"/>
      <c r="D22" s="120"/>
    </row>
    <row r="23" spans="1:4" ht="16.899999999999999" customHeight="1" x14ac:dyDescent="0.25">
      <c r="A23" s="1"/>
      <c r="B23" s="7" t="s">
        <v>16</v>
      </c>
      <c r="C23" s="113"/>
      <c r="D23" s="114"/>
    </row>
    <row r="24" spans="1:4" x14ac:dyDescent="0.25">
      <c r="A24" s="1"/>
      <c r="B24" s="7" t="s">
        <v>17</v>
      </c>
      <c r="C24" s="113"/>
      <c r="D24" s="114"/>
    </row>
    <row r="25" spans="1:4" x14ac:dyDescent="0.25">
      <c r="A25" s="1"/>
      <c r="B25" s="7" t="s">
        <v>18</v>
      </c>
      <c r="C25" s="119">
        <v>114986334.19</v>
      </c>
      <c r="D25" s="120"/>
    </row>
    <row r="26" spans="1:4" ht="24.75" thickBot="1" x14ac:dyDescent="0.3">
      <c r="A26" s="1"/>
      <c r="B26" s="13" t="s">
        <v>19</v>
      </c>
      <c r="C26" s="125" t="s">
        <v>201</v>
      </c>
      <c r="D26" s="126"/>
    </row>
    <row r="27" spans="1:4" x14ac:dyDescent="0.25">
      <c r="A27" s="1"/>
      <c r="B27" s="14"/>
      <c r="C27" s="117"/>
      <c r="D27" s="118"/>
    </row>
    <row r="28" spans="1:4" ht="24" x14ac:dyDescent="0.25">
      <c r="A28" s="1"/>
      <c r="B28" s="10" t="s">
        <v>20</v>
      </c>
      <c r="C28" s="113"/>
      <c r="D28" s="114"/>
    </row>
    <row r="29" spans="1:4" ht="34.5" customHeight="1" x14ac:dyDescent="0.25">
      <c r="A29" s="1"/>
      <c r="B29" s="5" t="s">
        <v>188</v>
      </c>
      <c r="C29" s="119">
        <v>0</v>
      </c>
      <c r="D29" s="120"/>
    </row>
    <row r="30" spans="1:4" x14ac:dyDescent="0.25">
      <c r="A30" s="15" t="s">
        <v>21</v>
      </c>
      <c r="B30" s="7" t="s">
        <v>22</v>
      </c>
      <c r="C30" s="113"/>
      <c r="D30" s="114"/>
    </row>
    <row r="31" spans="1:4" x14ac:dyDescent="0.25">
      <c r="A31" s="1"/>
      <c r="B31" s="7" t="s">
        <v>23</v>
      </c>
      <c r="C31" s="127"/>
      <c r="D31" s="128"/>
    </row>
    <row r="32" spans="1:4" s="16" customFormat="1" ht="24" x14ac:dyDescent="0.25">
      <c r="A32" s="2"/>
      <c r="B32" s="7" t="s">
        <v>24</v>
      </c>
      <c r="C32" s="127"/>
      <c r="D32" s="128"/>
    </row>
    <row r="33" spans="1:4" s="16" customFormat="1" ht="24" x14ac:dyDescent="0.25">
      <c r="B33" s="7" t="s">
        <v>25</v>
      </c>
      <c r="C33" s="127"/>
      <c r="D33" s="128"/>
    </row>
    <row r="34" spans="1:4" s="16" customFormat="1" x14ac:dyDescent="0.25">
      <c r="B34" s="5" t="s">
        <v>26</v>
      </c>
      <c r="C34" s="119">
        <v>0</v>
      </c>
      <c r="D34" s="120"/>
    </row>
    <row r="35" spans="1:4" s="16" customFormat="1" x14ac:dyDescent="0.25">
      <c r="B35" s="17" t="s">
        <v>27</v>
      </c>
      <c r="C35" s="127"/>
      <c r="D35" s="128"/>
    </row>
    <row r="36" spans="1:4" s="18" customFormat="1" x14ac:dyDescent="0.25">
      <c r="A36" s="16"/>
      <c r="B36" s="17" t="s">
        <v>28</v>
      </c>
      <c r="C36" s="127"/>
      <c r="D36" s="128"/>
    </row>
    <row r="37" spans="1:4" s="19" customFormat="1" ht="24.75" thickBot="1" x14ac:dyDescent="0.3">
      <c r="A37" s="18"/>
      <c r="B37" s="13" t="s">
        <v>29</v>
      </c>
      <c r="C37" s="133"/>
      <c r="D37" s="134"/>
    </row>
    <row r="38" spans="1:4" x14ac:dyDescent="0.25">
      <c r="A38" s="19"/>
      <c r="B38" s="20"/>
      <c r="C38" s="129"/>
      <c r="D38" s="130"/>
    </row>
    <row r="39" spans="1:4" x14ac:dyDescent="0.25">
      <c r="B39" s="10" t="s">
        <v>30</v>
      </c>
      <c r="C39" s="127"/>
      <c r="D39" s="128"/>
    </row>
    <row r="40" spans="1:4" x14ac:dyDescent="0.25">
      <c r="B40" s="21" t="s">
        <v>31</v>
      </c>
      <c r="C40" s="119">
        <v>0</v>
      </c>
      <c r="D40" s="120"/>
    </row>
    <row r="41" spans="1:4" ht="36" x14ac:dyDescent="0.25">
      <c r="B41" s="12" t="s">
        <v>32</v>
      </c>
      <c r="C41" s="127"/>
      <c r="D41" s="128"/>
    </row>
    <row r="42" spans="1:4" ht="24.75" thickBot="1" x14ac:dyDescent="0.3">
      <c r="B42" s="22" t="s">
        <v>33</v>
      </c>
      <c r="C42" s="119">
        <v>0</v>
      </c>
      <c r="D42" s="120"/>
    </row>
    <row r="43" spans="1:4" x14ac:dyDescent="0.25">
      <c r="B43" s="23"/>
      <c r="C43" s="131"/>
      <c r="D43" s="132"/>
    </row>
    <row r="44" spans="1:4" x14ac:dyDescent="0.25">
      <c r="B44" s="10" t="s">
        <v>34</v>
      </c>
      <c r="C44" s="135"/>
      <c r="D44" s="136"/>
    </row>
    <row r="45" spans="1:4" x14ac:dyDescent="0.25">
      <c r="B45" s="24" t="s">
        <v>35</v>
      </c>
      <c r="C45" s="119">
        <f>118921653.42+5858323.52</f>
        <v>124779976.94</v>
      </c>
      <c r="D45" s="120"/>
    </row>
    <row r="46" spans="1:4" ht="62.25" customHeight="1" x14ac:dyDescent="0.25">
      <c r="B46" s="12" t="s">
        <v>189</v>
      </c>
      <c r="C46" s="137" t="s">
        <v>203</v>
      </c>
      <c r="D46" s="138"/>
    </row>
    <row r="47" spans="1:4" ht="24" x14ac:dyDescent="0.25">
      <c r="B47" s="12" t="s">
        <v>36</v>
      </c>
      <c r="C47" s="135" t="s">
        <v>172</v>
      </c>
      <c r="D47" s="136"/>
    </row>
    <row r="48" spans="1:4" x14ac:dyDescent="0.25">
      <c r="B48" s="11" t="s">
        <v>37</v>
      </c>
      <c r="C48" s="139">
        <v>0</v>
      </c>
      <c r="D48" s="140"/>
    </row>
    <row r="49" spans="2:4" ht="48.75" thickBot="1" x14ac:dyDescent="0.3">
      <c r="B49" s="12" t="s">
        <v>38</v>
      </c>
      <c r="C49" s="141"/>
      <c r="D49" s="142"/>
    </row>
    <row r="50" spans="2:4" ht="15" customHeight="1" x14ac:dyDescent="0.25">
      <c r="B50" s="25"/>
      <c r="C50" s="131"/>
      <c r="D50" s="132"/>
    </row>
    <row r="51" spans="2:4" x14ac:dyDescent="0.25">
      <c r="B51" s="10" t="s">
        <v>39</v>
      </c>
      <c r="C51" s="119">
        <v>0</v>
      </c>
      <c r="D51" s="120"/>
    </row>
    <row r="52" spans="2:4" ht="24" x14ac:dyDescent="0.25">
      <c r="B52" s="7" t="s">
        <v>40</v>
      </c>
      <c r="C52" s="127"/>
      <c r="D52" s="128"/>
    </row>
    <row r="53" spans="2:4" x14ac:dyDescent="0.25">
      <c r="B53" s="26" t="s">
        <v>41</v>
      </c>
      <c r="C53" s="127"/>
      <c r="D53" s="128"/>
    </row>
    <row r="54" spans="2:4" x14ac:dyDescent="0.25">
      <c r="B54" s="26" t="s">
        <v>42</v>
      </c>
      <c r="C54" s="127"/>
      <c r="D54" s="128"/>
    </row>
    <row r="55" spans="2:4" x14ac:dyDescent="0.25">
      <c r="B55" s="12" t="s">
        <v>43</v>
      </c>
      <c r="C55" s="127"/>
      <c r="D55" s="128"/>
    </row>
    <row r="56" spans="2:4" ht="12.75" thickBot="1" x14ac:dyDescent="0.3">
      <c r="B56" s="27" t="s">
        <v>190</v>
      </c>
      <c r="C56" s="133"/>
      <c r="D56" s="134"/>
    </row>
    <row r="57" spans="2:4" x14ac:dyDescent="0.25">
      <c r="B57" s="25"/>
      <c r="C57" s="129"/>
      <c r="D57" s="130"/>
    </row>
    <row r="58" spans="2:4" x14ac:dyDescent="0.25">
      <c r="B58" s="10" t="s">
        <v>44</v>
      </c>
      <c r="C58" s="119">
        <v>0</v>
      </c>
      <c r="D58" s="120"/>
    </row>
    <row r="59" spans="2:4" x14ac:dyDescent="0.25">
      <c r="B59" s="17" t="s">
        <v>45</v>
      </c>
      <c r="C59" s="127"/>
      <c r="D59" s="128"/>
    </row>
    <row r="60" spans="2:4" x14ac:dyDescent="0.25">
      <c r="B60" s="24" t="s">
        <v>46</v>
      </c>
      <c r="C60" s="127"/>
      <c r="D60" s="128"/>
    </row>
    <row r="61" spans="2:4" x14ac:dyDescent="0.25">
      <c r="B61" s="26" t="s">
        <v>47</v>
      </c>
      <c r="C61" s="119">
        <v>0</v>
      </c>
      <c r="D61" s="120"/>
    </row>
    <row r="62" spans="2:4" ht="24" x14ac:dyDescent="0.25">
      <c r="B62" s="12" t="s">
        <v>191</v>
      </c>
      <c r="C62" s="127"/>
      <c r="D62" s="128"/>
    </row>
    <row r="63" spans="2:4" x14ac:dyDescent="0.2">
      <c r="B63" s="28" t="s">
        <v>48</v>
      </c>
      <c r="C63" s="127"/>
      <c r="D63" s="128"/>
    </row>
    <row r="64" spans="2:4" x14ac:dyDescent="0.25">
      <c r="B64" s="26" t="s">
        <v>47</v>
      </c>
      <c r="C64" s="119">
        <v>0</v>
      </c>
      <c r="D64" s="120"/>
    </row>
    <row r="65" spans="2:4" ht="24.75" thickBot="1" x14ac:dyDescent="0.3">
      <c r="B65" s="27" t="s">
        <v>191</v>
      </c>
      <c r="C65" s="133"/>
      <c r="D65" s="134"/>
    </row>
    <row r="66" spans="2:4" ht="12.75" thickBot="1" x14ac:dyDescent="0.3">
      <c r="B66" s="29"/>
      <c r="C66" s="143"/>
      <c r="D66" s="144"/>
    </row>
    <row r="67" spans="2:4" ht="24.95" customHeight="1" thickBot="1" x14ac:dyDescent="0.3">
      <c r="B67" s="30" t="s">
        <v>49</v>
      </c>
      <c r="C67" s="145"/>
      <c r="D67" s="146"/>
    </row>
    <row r="68" spans="2:4" ht="24" x14ac:dyDescent="0.25">
      <c r="B68" s="4" t="s">
        <v>50</v>
      </c>
      <c r="C68" s="119">
        <v>30735094.399999999</v>
      </c>
      <c r="D68" s="120"/>
    </row>
    <row r="69" spans="2:4" x14ac:dyDescent="0.25">
      <c r="B69" s="7" t="s">
        <v>15</v>
      </c>
      <c r="C69" s="119">
        <v>389216.19</v>
      </c>
      <c r="D69" s="120"/>
    </row>
    <row r="70" spans="2:4" x14ac:dyDescent="0.25">
      <c r="B70" s="7" t="s">
        <v>16</v>
      </c>
      <c r="C70" s="127"/>
      <c r="D70" s="128"/>
    </row>
    <row r="71" spans="2:4" ht="12" customHeight="1" x14ac:dyDescent="0.25">
      <c r="B71" s="7" t="s">
        <v>17</v>
      </c>
      <c r="C71" s="119"/>
      <c r="D71" s="120"/>
    </row>
    <row r="72" spans="2:4" x14ac:dyDescent="0.25">
      <c r="B72" s="7" t="s">
        <v>18</v>
      </c>
      <c r="C72" s="119">
        <v>30345878.210000001</v>
      </c>
      <c r="D72" s="120"/>
    </row>
    <row r="73" spans="2:4" ht="39.75" customHeight="1" thickBot="1" x14ac:dyDescent="0.3">
      <c r="B73" s="8" t="s">
        <v>51</v>
      </c>
      <c r="C73" s="147" t="s">
        <v>192</v>
      </c>
      <c r="D73" s="148"/>
    </row>
    <row r="74" spans="2:4" x14ac:dyDescent="0.25">
      <c r="B74" s="31"/>
      <c r="C74" s="129"/>
      <c r="D74" s="130"/>
    </row>
    <row r="75" spans="2:4" ht="24" x14ac:dyDescent="0.25">
      <c r="B75" s="10" t="s">
        <v>52</v>
      </c>
      <c r="C75" s="119">
        <v>0</v>
      </c>
      <c r="D75" s="120"/>
    </row>
    <row r="76" spans="2:4" x14ac:dyDescent="0.25">
      <c r="B76" s="32" t="s">
        <v>53</v>
      </c>
      <c r="C76" s="119">
        <v>0</v>
      </c>
      <c r="D76" s="120"/>
    </row>
    <row r="77" spans="2:4" ht="36" x14ac:dyDescent="0.25">
      <c r="B77" s="12" t="s">
        <v>193</v>
      </c>
      <c r="C77" s="127"/>
      <c r="D77" s="128"/>
    </row>
    <row r="78" spans="2:4" x14ac:dyDescent="0.25">
      <c r="B78" s="32" t="s">
        <v>54</v>
      </c>
      <c r="C78" s="119">
        <v>0</v>
      </c>
      <c r="D78" s="120"/>
    </row>
    <row r="79" spans="2:4" ht="36.75" thickBot="1" x14ac:dyDescent="0.3">
      <c r="B79" s="27" t="s">
        <v>193</v>
      </c>
      <c r="C79" s="133"/>
      <c r="D79" s="134"/>
    </row>
    <row r="80" spans="2:4" x14ac:dyDescent="0.25">
      <c r="B80" s="25"/>
      <c r="C80" s="129"/>
      <c r="D80" s="130"/>
    </row>
    <row r="81" spans="2:4" x14ac:dyDescent="0.25">
      <c r="B81" s="10" t="s">
        <v>55</v>
      </c>
      <c r="C81" s="119">
        <v>0</v>
      </c>
      <c r="D81" s="120"/>
    </row>
    <row r="82" spans="2:4" x14ac:dyDescent="0.25">
      <c r="B82" s="32" t="s">
        <v>56</v>
      </c>
      <c r="C82" s="119">
        <v>0</v>
      </c>
      <c r="D82" s="120"/>
    </row>
    <row r="83" spans="2:4" ht="48" x14ac:dyDescent="0.25">
      <c r="B83" s="12" t="s">
        <v>194</v>
      </c>
      <c r="C83" s="127"/>
      <c r="D83" s="128"/>
    </row>
    <row r="84" spans="2:4" x14ac:dyDescent="0.25">
      <c r="B84" s="32" t="s">
        <v>57</v>
      </c>
      <c r="C84" s="119">
        <v>0</v>
      </c>
      <c r="D84" s="120"/>
    </row>
    <row r="85" spans="2:4" ht="48.75" thickBot="1" x14ac:dyDescent="0.3">
      <c r="B85" s="27" t="s">
        <v>194</v>
      </c>
      <c r="C85" s="133"/>
      <c r="D85" s="134"/>
    </row>
    <row r="86" spans="2:4" ht="12.75" thickBot="1" x14ac:dyDescent="0.3">
      <c r="B86" s="33"/>
      <c r="C86" s="149"/>
      <c r="D86" s="150"/>
    </row>
    <row r="87" spans="2:4" ht="30" customHeight="1" thickBot="1" x14ac:dyDescent="0.3">
      <c r="B87" s="108" t="s">
        <v>58</v>
      </c>
      <c r="C87" s="109"/>
      <c r="D87" s="110"/>
    </row>
    <row r="88" spans="2:4" x14ac:dyDescent="0.25">
      <c r="B88" s="34"/>
      <c r="C88" s="151"/>
      <c r="D88" s="152"/>
    </row>
    <row r="89" spans="2:4" x14ac:dyDescent="0.25">
      <c r="B89" s="10" t="s">
        <v>195</v>
      </c>
      <c r="C89" s="127"/>
      <c r="D89" s="128"/>
    </row>
    <row r="90" spans="2:4" x14ac:dyDescent="0.25">
      <c r="B90" s="32" t="s">
        <v>59</v>
      </c>
      <c r="C90" s="119">
        <v>0</v>
      </c>
      <c r="D90" s="120"/>
    </row>
    <row r="91" spans="2:4" x14ac:dyDescent="0.25">
      <c r="B91" s="35" t="s">
        <v>60</v>
      </c>
      <c r="C91" s="127"/>
      <c r="D91" s="128"/>
    </row>
    <row r="92" spans="2:4" x14ac:dyDescent="0.25">
      <c r="B92" s="35" t="s">
        <v>61</v>
      </c>
      <c r="C92" s="127"/>
      <c r="D92" s="128"/>
    </row>
    <row r="93" spans="2:4" x14ac:dyDescent="0.25">
      <c r="B93" s="32" t="s">
        <v>62</v>
      </c>
      <c r="C93" s="119">
        <v>0</v>
      </c>
      <c r="D93" s="120"/>
    </row>
    <row r="94" spans="2:4" x14ac:dyDescent="0.25">
      <c r="B94" s="35" t="s">
        <v>60</v>
      </c>
      <c r="C94" s="127"/>
      <c r="D94" s="128"/>
    </row>
    <row r="95" spans="2:4" x14ac:dyDescent="0.25">
      <c r="B95" s="35" t="s">
        <v>61</v>
      </c>
      <c r="C95" s="127"/>
      <c r="D95" s="128"/>
    </row>
    <row r="96" spans="2:4" x14ac:dyDescent="0.25">
      <c r="B96" s="32" t="s">
        <v>63</v>
      </c>
      <c r="C96" s="119">
        <v>0</v>
      </c>
      <c r="D96" s="120"/>
    </row>
    <row r="97" spans="2:4" x14ac:dyDescent="0.25">
      <c r="B97" s="35" t="s">
        <v>60</v>
      </c>
      <c r="C97" s="127"/>
      <c r="D97" s="128"/>
    </row>
    <row r="98" spans="2:4" x14ac:dyDescent="0.25">
      <c r="B98" s="35" t="s">
        <v>61</v>
      </c>
      <c r="C98" s="127"/>
      <c r="D98" s="128"/>
    </row>
    <row r="99" spans="2:4" x14ac:dyDescent="0.25">
      <c r="B99" s="32" t="s">
        <v>64</v>
      </c>
      <c r="C99" s="119">
        <v>0</v>
      </c>
      <c r="D99" s="120"/>
    </row>
    <row r="100" spans="2:4" x14ac:dyDescent="0.25">
      <c r="B100" s="35" t="s">
        <v>60</v>
      </c>
      <c r="C100" s="127"/>
      <c r="D100" s="128"/>
    </row>
    <row r="101" spans="2:4" x14ac:dyDescent="0.25">
      <c r="B101" s="35" t="s">
        <v>61</v>
      </c>
      <c r="C101" s="127"/>
      <c r="D101" s="128"/>
    </row>
    <row r="102" spans="2:4" x14ac:dyDescent="0.25">
      <c r="B102" s="32" t="s">
        <v>65</v>
      </c>
      <c r="C102" s="119">
        <v>0</v>
      </c>
      <c r="D102" s="120"/>
    </row>
    <row r="103" spans="2:4" x14ac:dyDescent="0.25">
      <c r="B103" s="35" t="s">
        <v>60</v>
      </c>
      <c r="C103" s="127"/>
      <c r="D103" s="128"/>
    </row>
    <row r="104" spans="2:4" x14ac:dyDescent="0.25">
      <c r="B104" s="35" t="s">
        <v>61</v>
      </c>
      <c r="C104" s="127"/>
      <c r="D104" s="128"/>
    </row>
    <row r="105" spans="2:4" x14ac:dyDescent="0.25">
      <c r="B105" s="32" t="s">
        <v>66</v>
      </c>
      <c r="C105" s="157">
        <v>0</v>
      </c>
      <c r="D105" s="158"/>
    </row>
    <row r="106" spans="2:4" x14ac:dyDescent="0.25">
      <c r="B106" s="35" t="s">
        <v>60</v>
      </c>
      <c r="C106" s="127"/>
      <c r="D106" s="128"/>
    </row>
    <row r="107" spans="2:4" x14ac:dyDescent="0.25">
      <c r="B107" s="35" t="s">
        <v>61</v>
      </c>
      <c r="C107" s="127"/>
      <c r="D107" s="128"/>
    </row>
    <row r="108" spans="2:4" ht="24" x14ac:dyDescent="0.25">
      <c r="B108" s="5" t="s">
        <v>67</v>
      </c>
      <c r="C108" s="119">
        <v>15510128.470000001</v>
      </c>
      <c r="D108" s="120"/>
    </row>
    <row r="109" spans="2:4" x14ac:dyDescent="0.25">
      <c r="B109" s="35" t="s">
        <v>60</v>
      </c>
      <c r="C109" s="119">
        <v>15510128.470000001</v>
      </c>
      <c r="D109" s="120"/>
    </row>
    <row r="110" spans="2:4" ht="12.75" thickBot="1" x14ac:dyDescent="0.3">
      <c r="B110" s="36" t="s">
        <v>61</v>
      </c>
      <c r="C110" s="153" t="s">
        <v>196</v>
      </c>
      <c r="D110" s="154"/>
    </row>
    <row r="111" spans="2:4" x14ac:dyDescent="0.25">
      <c r="B111" s="37"/>
      <c r="C111" s="129"/>
      <c r="D111" s="130"/>
    </row>
    <row r="112" spans="2:4" ht="57.6" customHeight="1" x14ac:dyDescent="0.25">
      <c r="B112" s="10" t="s">
        <v>68</v>
      </c>
      <c r="C112" s="155"/>
      <c r="D112" s="156"/>
    </row>
    <row r="113" spans="2:4" x14ac:dyDescent="0.25">
      <c r="B113" s="32" t="s">
        <v>69</v>
      </c>
      <c r="C113" s="157">
        <v>0</v>
      </c>
      <c r="D113" s="158"/>
    </row>
    <row r="114" spans="2:4" ht="12" customHeight="1" x14ac:dyDescent="0.25">
      <c r="B114" s="35" t="s">
        <v>60</v>
      </c>
      <c r="C114" s="127"/>
      <c r="D114" s="128"/>
    </row>
    <row r="115" spans="2:4" ht="12" customHeight="1" x14ac:dyDescent="0.25">
      <c r="B115" s="35" t="s">
        <v>61</v>
      </c>
      <c r="C115" s="127"/>
      <c r="D115" s="128"/>
    </row>
    <row r="116" spans="2:4" x14ac:dyDescent="0.25">
      <c r="B116" s="32" t="s">
        <v>70</v>
      </c>
      <c r="C116" s="157">
        <v>0</v>
      </c>
      <c r="D116" s="158"/>
    </row>
    <row r="117" spans="2:4" x14ac:dyDescent="0.25">
      <c r="B117" s="35" t="s">
        <v>60</v>
      </c>
      <c r="C117" s="127"/>
      <c r="D117" s="128"/>
    </row>
    <row r="118" spans="2:4" x14ac:dyDescent="0.25">
      <c r="B118" s="35" t="s">
        <v>61</v>
      </c>
      <c r="C118" s="127"/>
      <c r="D118" s="128"/>
    </row>
    <row r="119" spans="2:4" x14ac:dyDescent="0.25">
      <c r="B119" s="32" t="s">
        <v>71</v>
      </c>
      <c r="C119" s="157">
        <v>0</v>
      </c>
      <c r="D119" s="158"/>
    </row>
    <row r="120" spans="2:4" x14ac:dyDescent="0.25">
      <c r="B120" s="35" t="s">
        <v>60</v>
      </c>
      <c r="C120" s="127"/>
      <c r="D120" s="128"/>
    </row>
    <row r="121" spans="2:4" x14ac:dyDescent="0.25">
      <c r="B121" s="35" t="s">
        <v>61</v>
      </c>
      <c r="C121" s="127"/>
      <c r="D121" s="128"/>
    </row>
    <row r="122" spans="2:4" x14ac:dyDescent="0.25">
      <c r="B122" s="32" t="s">
        <v>72</v>
      </c>
      <c r="C122" s="157">
        <v>0</v>
      </c>
      <c r="D122" s="158"/>
    </row>
    <row r="123" spans="2:4" x14ac:dyDescent="0.25">
      <c r="B123" s="35" t="s">
        <v>60</v>
      </c>
      <c r="C123" s="127"/>
      <c r="D123" s="128"/>
    </row>
    <row r="124" spans="2:4" x14ac:dyDescent="0.25">
      <c r="B124" s="35" t="s">
        <v>61</v>
      </c>
      <c r="C124" s="127"/>
      <c r="D124" s="128"/>
    </row>
    <row r="125" spans="2:4" x14ac:dyDescent="0.25">
      <c r="B125" s="32" t="s">
        <v>73</v>
      </c>
      <c r="C125" s="157">
        <v>0</v>
      </c>
      <c r="D125" s="158"/>
    </row>
    <row r="126" spans="2:4" x14ac:dyDescent="0.25">
      <c r="B126" s="35" t="s">
        <v>60</v>
      </c>
      <c r="C126" s="127"/>
      <c r="D126" s="128"/>
    </row>
    <row r="127" spans="2:4" x14ac:dyDescent="0.25">
      <c r="B127" s="35" t="s">
        <v>61</v>
      </c>
      <c r="C127" s="127"/>
      <c r="D127" s="128"/>
    </row>
    <row r="128" spans="2:4" x14ac:dyDescent="0.25">
      <c r="B128" s="32" t="s">
        <v>74</v>
      </c>
      <c r="C128" s="157">
        <v>0</v>
      </c>
      <c r="D128" s="158"/>
    </row>
    <row r="129" spans="2:4" x14ac:dyDescent="0.25">
      <c r="B129" s="35" t="s">
        <v>60</v>
      </c>
      <c r="C129" s="127"/>
      <c r="D129" s="128"/>
    </row>
    <row r="130" spans="2:4" x14ac:dyDescent="0.25">
      <c r="B130" s="35" t="s">
        <v>61</v>
      </c>
      <c r="C130" s="127"/>
      <c r="D130" s="128"/>
    </row>
    <row r="131" spans="2:4" x14ac:dyDescent="0.25">
      <c r="B131" s="32" t="s">
        <v>75</v>
      </c>
      <c r="C131" s="157">
        <v>0</v>
      </c>
      <c r="D131" s="158"/>
    </row>
    <row r="132" spans="2:4" x14ac:dyDescent="0.25">
      <c r="B132" s="35" t="s">
        <v>60</v>
      </c>
      <c r="C132" s="127"/>
      <c r="D132" s="128"/>
    </row>
    <row r="133" spans="2:4" x14ac:dyDescent="0.25">
      <c r="B133" s="35" t="s">
        <v>61</v>
      </c>
      <c r="C133" s="127"/>
      <c r="D133" s="128"/>
    </row>
    <row r="134" spans="2:4" x14ac:dyDescent="0.25">
      <c r="B134" s="32" t="s">
        <v>76</v>
      </c>
      <c r="C134" s="119">
        <v>56576977.43</v>
      </c>
      <c r="D134" s="120"/>
    </row>
    <row r="135" spans="2:4" x14ac:dyDescent="0.25">
      <c r="B135" s="35" t="s">
        <v>60</v>
      </c>
      <c r="C135" s="119">
        <v>56576977.43</v>
      </c>
      <c r="D135" s="120"/>
    </row>
    <row r="136" spans="2:4" x14ac:dyDescent="0.25">
      <c r="B136" s="35" t="s">
        <v>61</v>
      </c>
      <c r="C136" s="127" t="s">
        <v>197</v>
      </c>
      <c r="D136" s="128"/>
    </row>
    <row r="137" spans="2:4" x14ac:dyDescent="0.25">
      <c r="B137" s="32" t="s">
        <v>77</v>
      </c>
      <c r="C137" s="157">
        <v>0</v>
      </c>
      <c r="D137" s="158"/>
    </row>
    <row r="138" spans="2:4" x14ac:dyDescent="0.25">
      <c r="B138" s="35" t="s">
        <v>60</v>
      </c>
      <c r="C138" s="127"/>
      <c r="D138" s="128"/>
    </row>
    <row r="139" spans="2:4" ht="12.75" thickBot="1" x14ac:dyDescent="0.3">
      <c r="B139" s="38" t="s">
        <v>61</v>
      </c>
      <c r="C139" s="133"/>
      <c r="D139" s="134"/>
    </row>
    <row r="140" spans="2:4" x14ac:dyDescent="0.25">
      <c r="B140" s="25"/>
      <c r="C140" s="129"/>
      <c r="D140" s="130"/>
    </row>
    <row r="141" spans="2:4" x14ac:dyDescent="0.25">
      <c r="B141" s="10" t="s">
        <v>78</v>
      </c>
      <c r="C141" s="127"/>
      <c r="D141" s="128"/>
    </row>
    <row r="142" spans="2:4" x14ac:dyDescent="0.25">
      <c r="B142" s="32" t="s">
        <v>79</v>
      </c>
      <c r="C142" s="157">
        <v>1580638</v>
      </c>
      <c r="D142" s="158"/>
    </row>
    <row r="143" spans="2:4" x14ac:dyDescent="0.25">
      <c r="B143" s="35" t="s">
        <v>60</v>
      </c>
      <c r="C143" s="157">
        <v>1580638</v>
      </c>
      <c r="D143" s="158"/>
    </row>
    <row r="144" spans="2:4" x14ac:dyDescent="0.25">
      <c r="B144" s="35" t="s">
        <v>61</v>
      </c>
      <c r="C144" s="127" t="s">
        <v>173</v>
      </c>
      <c r="D144" s="128"/>
    </row>
    <row r="145" spans="2:4" x14ac:dyDescent="0.25">
      <c r="B145" s="32" t="s">
        <v>80</v>
      </c>
      <c r="C145" s="127"/>
      <c r="D145" s="128"/>
    </row>
    <row r="146" spans="2:4" x14ac:dyDescent="0.25">
      <c r="B146" s="35" t="s">
        <v>60</v>
      </c>
      <c r="C146" s="127"/>
      <c r="D146" s="128"/>
    </row>
    <row r="147" spans="2:4" x14ac:dyDescent="0.25">
      <c r="B147" s="35" t="s">
        <v>61</v>
      </c>
      <c r="C147" s="127"/>
      <c r="D147" s="128"/>
    </row>
    <row r="148" spans="2:4" ht="24" x14ac:dyDescent="0.25">
      <c r="B148" s="5" t="s">
        <v>81</v>
      </c>
      <c r="C148" s="127"/>
      <c r="D148" s="128"/>
    </row>
    <row r="149" spans="2:4" x14ac:dyDescent="0.25">
      <c r="B149" s="35" t="s">
        <v>60</v>
      </c>
      <c r="C149" s="127"/>
      <c r="D149" s="128"/>
    </row>
    <row r="150" spans="2:4" x14ac:dyDescent="0.25">
      <c r="B150" s="35" t="s">
        <v>61</v>
      </c>
      <c r="C150" s="127"/>
      <c r="D150" s="128"/>
    </row>
    <row r="151" spans="2:4" x14ac:dyDescent="0.25">
      <c r="B151" s="32" t="s">
        <v>82</v>
      </c>
      <c r="C151" s="127"/>
      <c r="D151" s="128"/>
    </row>
    <row r="152" spans="2:4" x14ac:dyDescent="0.25">
      <c r="B152" s="35" t="s">
        <v>60</v>
      </c>
      <c r="C152" s="127"/>
      <c r="D152" s="128"/>
    </row>
    <row r="153" spans="2:4" x14ac:dyDescent="0.25">
      <c r="B153" s="35" t="s">
        <v>61</v>
      </c>
      <c r="C153" s="127"/>
      <c r="D153" s="128"/>
    </row>
    <row r="154" spans="2:4" x14ac:dyDescent="0.25">
      <c r="B154" s="32" t="s">
        <v>83</v>
      </c>
      <c r="C154" s="157">
        <v>667085</v>
      </c>
      <c r="D154" s="158"/>
    </row>
    <row r="155" spans="2:4" x14ac:dyDescent="0.25">
      <c r="B155" s="35" t="s">
        <v>60</v>
      </c>
      <c r="C155" s="157">
        <v>667085</v>
      </c>
      <c r="D155" s="158"/>
    </row>
    <row r="156" spans="2:4" ht="12.75" thickBot="1" x14ac:dyDescent="0.3">
      <c r="B156" s="38" t="s">
        <v>61</v>
      </c>
      <c r="C156" s="133" t="s">
        <v>198</v>
      </c>
      <c r="D156" s="134"/>
    </row>
    <row r="157" spans="2:4" x14ac:dyDescent="0.25">
      <c r="B157" s="25"/>
      <c r="C157" s="129"/>
      <c r="D157" s="130"/>
    </row>
    <row r="158" spans="2:4" x14ac:dyDescent="0.25">
      <c r="B158" s="10" t="s">
        <v>84</v>
      </c>
      <c r="C158" s="127"/>
      <c r="D158" s="128"/>
    </row>
    <row r="159" spans="2:4" x14ac:dyDescent="0.25">
      <c r="B159" s="7" t="s">
        <v>85</v>
      </c>
      <c r="C159" s="127"/>
      <c r="D159" s="128"/>
    </row>
    <row r="160" spans="2:4" x14ac:dyDescent="0.25">
      <c r="B160" s="39" t="s">
        <v>86</v>
      </c>
      <c r="C160" s="157">
        <v>29242336.420000002</v>
      </c>
      <c r="D160" s="158"/>
    </row>
    <row r="161" spans="2:4" x14ac:dyDescent="0.25">
      <c r="B161" s="39" t="s">
        <v>87</v>
      </c>
      <c r="C161" s="157">
        <v>0</v>
      </c>
      <c r="D161" s="158"/>
    </row>
    <row r="162" spans="2:4" x14ac:dyDescent="0.25">
      <c r="B162" s="39" t="s">
        <v>88</v>
      </c>
      <c r="C162" s="127"/>
      <c r="D162" s="128"/>
    </row>
    <row r="163" spans="2:4" x14ac:dyDescent="0.25">
      <c r="B163" s="39" t="s">
        <v>89</v>
      </c>
      <c r="C163" s="157">
        <v>0</v>
      </c>
      <c r="D163" s="158"/>
    </row>
    <row r="164" spans="2:4" x14ac:dyDescent="0.25">
      <c r="B164" s="39" t="s">
        <v>90</v>
      </c>
      <c r="C164" s="157">
        <v>94609.23</v>
      </c>
      <c r="D164" s="158"/>
    </row>
    <row r="165" spans="2:4" ht="36" customHeight="1" thickBot="1" x14ac:dyDescent="0.3">
      <c r="B165" s="40" t="s">
        <v>91</v>
      </c>
      <c r="C165" s="133"/>
      <c r="D165" s="134"/>
    </row>
    <row r="166" spans="2:4" ht="12" customHeight="1" thickBot="1" x14ac:dyDescent="0.3">
      <c r="B166" s="41"/>
      <c r="C166" s="149"/>
      <c r="D166" s="150"/>
    </row>
    <row r="167" spans="2:4" ht="30" customHeight="1" thickBot="1" x14ac:dyDescent="0.3">
      <c r="B167" s="108" t="s">
        <v>92</v>
      </c>
      <c r="C167" s="109"/>
      <c r="D167" s="110"/>
    </row>
    <row r="168" spans="2:4" ht="12" customHeight="1" thickBot="1" x14ac:dyDescent="0.3">
      <c r="B168" s="42"/>
      <c r="C168" s="149"/>
      <c r="D168" s="150"/>
    </row>
    <row r="169" spans="2:4" x14ac:dyDescent="0.25">
      <c r="B169" s="34"/>
      <c r="C169" s="151"/>
      <c r="D169" s="152"/>
    </row>
    <row r="170" spans="2:4" x14ac:dyDescent="0.25">
      <c r="B170" s="32" t="s">
        <v>93</v>
      </c>
      <c r="C170" s="157">
        <v>0</v>
      </c>
      <c r="D170" s="158"/>
    </row>
    <row r="171" spans="2:4" x14ac:dyDescent="0.25">
      <c r="B171" s="35" t="s">
        <v>94</v>
      </c>
      <c r="C171" s="127"/>
      <c r="D171" s="128"/>
    </row>
    <row r="172" spans="2:4" x14ac:dyDescent="0.25">
      <c r="B172" s="32" t="s">
        <v>95</v>
      </c>
      <c r="C172" s="157">
        <v>253420</v>
      </c>
      <c r="D172" s="158"/>
    </row>
    <row r="173" spans="2:4" ht="24.75" thickBot="1" x14ac:dyDescent="0.3">
      <c r="B173" s="36" t="s">
        <v>96</v>
      </c>
      <c r="C173" s="159" t="s">
        <v>199</v>
      </c>
      <c r="D173" s="160"/>
    </row>
    <row r="174" spans="2:4" ht="12.75" thickBot="1" x14ac:dyDescent="0.3">
      <c r="B174" s="33"/>
      <c r="C174" s="149"/>
      <c r="D174" s="150"/>
    </row>
    <row r="175" spans="2:4" ht="30" customHeight="1" thickBot="1" x14ac:dyDescent="0.3">
      <c r="B175" s="108" t="s">
        <v>97</v>
      </c>
      <c r="C175" s="109"/>
      <c r="D175" s="110"/>
    </row>
    <row r="176" spans="2:4" ht="30" customHeight="1" thickBot="1" x14ac:dyDescent="0.3">
      <c r="B176" s="173" t="s">
        <v>4</v>
      </c>
      <c r="C176" s="174"/>
      <c r="D176" s="175"/>
    </row>
    <row r="177" spans="2:4" ht="30" customHeight="1" thickBot="1" x14ac:dyDescent="0.3">
      <c r="B177" s="43" t="s">
        <v>98</v>
      </c>
      <c r="C177" s="44" t="s">
        <v>174</v>
      </c>
      <c r="D177" s="45" t="s">
        <v>175</v>
      </c>
    </row>
    <row r="178" spans="2:4" ht="30" customHeight="1" thickBot="1" x14ac:dyDescent="0.25">
      <c r="B178" s="46" t="s">
        <v>99</v>
      </c>
      <c r="C178" s="91">
        <v>700</v>
      </c>
      <c r="D178" s="92">
        <v>700</v>
      </c>
    </row>
    <row r="179" spans="2:4" ht="12.75" thickBot="1" x14ac:dyDescent="0.25">
      <c r="B179" s="47" t="s">
        <v>100</v>
      </c>
      <c r="C179" s="93">
        <f>5389255.68-700</f>
        <v>5388555.6799999997</v>
      </c>
      <c r="D179" s="94">
        <v>4402279.78</v>
      </c>
    </row>
    <row r="180" spans="2:4" ht="12.75" thickBot="1" x14ac:dyDescent="0.25">
      <c r="B180" s="46" t="s">
        <v>101</v>
      </c>
      <c r="C180" s="91">
        <v>0</v>
      </c>
      <c r="D180" s="92">
        <v>0</v>
      </c>
    </row>
    <row r="181" spans="2:4" ht="12.75" thickBot="1" x14ac:dyDescent="0.25">
      <c r="B181" s="47" t="s">
        <v>102</v>
      </c>
      <c r="C181" s="93">
        <v>0</v>
      </c>
      <c r="D181" s="94">
        <v>0</v>
      </c>
    </row>
    <row r="182" spans="2:4" ht="12.75" thickBot="1" x14ac:dyDescent="0.25">
      <c r="B182" s="46" t="s">
        <v>103</v>
      </c>
      <c r="C182" s="91">
        <v>0</v>
      </c>
      <c r="D182" s="92">
        <v>0</v>
      </c>
    </row>
    <row r="183" spans="2:4" ht="12.75" thickBot="1" x14ac:dyDescent="0.25">
      <c r="B183" s="47" t="s">
        <v>104</v>
      </c>
      <c r="C183" s="93">
        <v>0</v>
      </c>
      <c r="D183" s="94">
        <v>0</v>
      </c>
    </row>
    <row r="184" spans="2:4" ht="12.75" thickBot="1" x14ac:dyDescent="0.25">
      <c r="B184" s="48" t="s">
        <v>105</v>
      </c>
      <c r="C184" s="91">
        <f>+C178+C179</f>
        <v>5389255.6799999997</v>
      </c>
      <c r="D184" s="91">
        <f>+D178+D179</f>
        <v>4402979.78</v>
      </c>
    </row>
    <row r="185" spans="2:4" x14ac:dyDescent="0.2">
      <c r="B185" s="49"/>
      <c r="C185" s="176"/>
      <c r="D185" s="177"/>
    </row>
    <row r="186" spans="2:4" ht="24" x14ac:dyDescent="0.25">
      <c r="B186" s="50" t="s">
        <v>106</v>
      </c>
      <c r="C186" s="178"/>
      <c r="D186" s="179"/>
    </row>
    <row r="187" spans="2:4" ht="36" x14ac:dyDescent="0.25">
      <c r="B187" s="51" t="s">
        <v>107</v>
      </c>
      <c r="C187" s="157">
        <v>0</v>
      </c>
      <c r="D187" s="158"/>
    </row>
    <row r="188" spans="2:4" x14ac:dyDescent="0.25">
      <c r="B188" s="52" t="s">
        <v>108</v>
      </c>
      <c r="C188" s="157">
        <v>0</v>
      </c>
      <c r="D188" s="158"/>
    </row>
    <row r="189" spans="2:4" x14ac:dyDescent="0.25">
      <c r="B189" s="52" t="s">
        <v>109</v>
      </c>
      <c r="C189" s="157">
        <v>0</v>
      </c>
      <c r="D189" s="158"/>
    </row>
    <row r="190" spans="2:4" ht="24.75" thickBot="1" x14ac:dyDescent="0.3">
      <c r="B190" s="53" t="s">
        <v>110</v>
      </c>
      <c r="C190" s="157">
        <v>0</v>
      </c>
      <c r="D190" s="158"/>
    </row>
    <row r="191" spans="2:4" x14ac:dyDescent="0.25">
      <c r="B191" s="54"/>
      <c r="C191" s="161"/>
      <c r="D191" s="162"/>
    </row>
    <row r="192" spans="2:4" ht="36" x14ac:dyDescent="0.25">
      <c r="B192" s="50" t="s">
        <v>111</v>
      </c>
      <c r="C192" s="163"/>
      <c r="D192" s="164"/>
    </row>
    <row r="193" spans="2:4" ht="24.75" thickBot="1" x14ac:dyDescent="0.3">
      <c r="B193" s="53" t="s">
        <v>112</v>
      </c>
      <c r="C193" s="165"/>
      <c r="D193" s="166"/>
    </row>
    <row r="194" spans="2:4" ht="24" customHeight="1" thickBot="1" x14ac:dyDescent="0.3">
      <c r="B194" s="55" t="s">
        <v>113</v>
      </c>
      <c r="C194" s="68">
        <v>2023</v>
      </c>
      <c r="D194" s="69">
        <v>2022</v>
      </c>
    </row>
    <row r="195" spans="2:4" ht="12" customHeight="1" x14ac:dyDescent="0.2">
      <c r="B195" s="56" t="s">
        <v>114</v>
      </c>
      <c r="C195" s="81">
        <v>0</v>
      </c>
      <c r="D195" s="84">
        <v>0</v>
      </c>
    </row>
    <row r="196" spans="2:4" x14ac:dyDescent="0.2">
      <c r="B196" s="57" t="s">
        <v>115</v>
      </c>
      <c r="C196" s="81">
        <v>170596.04</v>
      </c>
      <c r="D196" s="84">
        <v>319415.49</v>
      </c>
    </row>
    <row r="197" spans="2:4" x14ac:dyDescent="0.2">
      <c r="B197" s="57" t="s">
        <v>116</v>
      </c>
      <c r="C197" s="82">
        <v>0</v>
      </c>
      <c r="D197" s="85">
        <v>0</v>
      </c>
    </row>
    <row r="198" spans="2:4" x14ac:dyDescent="0.2">
      <c r="B198" s="57" t="s">
        <v>117</v>
      </c>
      <c r="C198" s="82">
        <v>0</v>
      </c>
      <c r="D198" s="85">
        <v>0</v>
      </c>
    </row>
    <row r="199" spans="2:4" x14ac:dyDescent="0.2">
      <c r="B199" s="57" t="s">
        <v>118</v>
      </c>
      <c r="C199" s="82">
        <v>0</v>
      </c>
      <c r="D199" s="85">
        <v>0</v>
      </c>
    </row>
    <row r="200" spans="2:4" x14ac:dyDescent="0.2">
      <c r="B200" s="57" t="s">
        <v>119</v>
      </c>
      <c r="C200" s="82">
        <v>0</v>
      </c>
      <c r="D200" s="85">
        <v>0</v>
      </c>
    </row>
    <row r="201" spans="2:4" x14ac:dyDescent="0.2">
      <c r="B201" s="57" t="s">
        <v>120</v>
      </c>
      <c r="C201" s="82">
        <v>2247222.02</v>
      </c>
      <c r="D201" s="85">
        <v>33416254.800000001</v>
      </c>
    </row>
    <row r="202" spans="2:4" ht="12.75" thickBot="1" x14ac:dyDescent="0.25">
      <c r="B202" s="58" t="s">
        <v>121</v>
      </c>
      <c r="C202" s="83">
        <v>0</v>
      </c>
      <c r="D202" s="86">
        <v>0</v>
      </c>
    </row>
    <row r="203" spans="2:4" ht="15.75" customHeight="1" thickBot="1" x14ac:dyDescent="0.3">
      <c r="B203" s="167" t="s">
        <v>122</v>
      </c>
      <c r="C203" s="168"/>
      <c r="D203" s="169"/>
    </row>
    <row r="204" spans="2:4" ht="12.75" thickBot="1" x14ac:dyDescent="0.3">
      <c r="B204" s="33"/>
      <c r="C204" s="76"/>
      <c r="D204" s="59"/>
    </row>
    <row r="205" spans="2:4" ht="36.75" customHeight="1" thickBot="1" x14ac:dyDescent="0.3">
      <c r="B205" s="170" t="s">
        <v>123</v>
      </c>
      <c r="C205" s="171"/>
      <c r="D205" s="172"/>
    </row>
    <row r="206" spans="2:4" ht="15" customHeight="1" x14ac:dyDescent="0.25">
      <c r="B206" s="184" t="s">
        <v>200</v>
      </c>
      <c r="C206" s="185"/>
      <c r="D206" s="186"/>
    </row>
    <row r="207" spans="2:4" ht="24" customHeight="1" x14ac:dyDescent="0.25">
      <c r="B207" s="187" t="s">
        <v>124</v>
      </c>
      <c r="C207" s="188"/>
      <c r="D207" s="189"/>
    </row>
    <row r="208" spans="2:4" x14ac:dyDescent="0.25">
      <c r="B208" s="190" t="s">
        <v>204</v>
      </c>
      <c r="C208" s="191"/>
      <c r="D208" s="192"/>
    </row>
    <row r="209" spans="2:4" ht="15.75" customHeight="1" thickBot="1" x14ac:dyDescent="0.3">
      <c r="B209" s="193" t="s">
        <v>125</v>
      </c>
      <c r="C209" s="194"/>
      <c r="D209" s="195"/>
    </row>
    <row r="210" spans="2:4" ht="30" customHeight="1" thickBot="1" x14ac:dyDescent="0.3">
      <c r="B210" s="196" t="s">
        <v>126</v>
      </c>
      <c r="C210" s="197"/>
      <c r="D210" s="74">
        <v>74515693.409999996</v>
      </c>
    </row>
    <row r="211" spans="2:4" ht="12" customHeight="1" x14ac:dyDescent="0.25">
      <c r="B211" s="198"/>
      <c r="C211" s="199"/>
      <c r="D211" s="60"/>
    </row>
    <row r="212" spans="2:4" ht="12" customHeight="1" x14ac:dyDescent="0.25">
      <c r="B212" s="180" t="s">
        <v>127</v>
      </c>
      <c r="C212" s="181"/>
      <c r="D212" s="87">
        <f>SUM(D213:D218)</f>
        <v>6373119.5099999998</v>
      </c>
    </row>
    <row r="213" spans="2:4" ht="12" customHeight="1" x14ac:dyDescent="0.25">
      <c r="B213" s="182" t="s">
        <v>128</v>
      </c>
      <c r="C213" s="183"/>
      <c r="D213" s="70">
        <v>1580638</v>
      </c>
    </row>
    <row r="214" spans="2:4" ht="12" customHeight="1" x14ac:dyDescent="0.25">
      <c r="B214" s="182" t="s">
        <v>129</v>
      </c>
      <c r="C214" s="183"/>
      <c r="D214" s="71">
        <v>0</v>
      </c>
    </row>
    <row r="215" spans="2:4" ht="12" customHeight="1" x14ac:dyDescent="0.25">
      <c r="B215" s="182" t="s">
        <v>130</v>
      </c>
      <c r="C215" s="183"/>
      <c r="D215" s="71">
        <v>0</v>
      </c>
    </row>
    <row r="216" spans="2:4" ht="12" customHeight="1" x14ac:dyDescent="0.25">
      <c r="B216" s="182" t="s">
        <v>131</v>
      </c>
      <c r="C216" s="183"/>
      <c r="D216" s="71">
        <v>0</v>
      </c>
    </row>
    <row r="217" spans="2:4" ht="12" customHeight="1" x14ac:dyDescent="0.25">
      <c r="B217" s="182" t="s">
        <v>132</v>
      </c>
      <c r="C217" s="183"/>
      <c r="D217" s="71">
        <v>4792481.51</v>
      </c>
    </row>
    <row r="218" spans="2:4" ht="12" customHeight="1" thickBot="1" x14ac:dyDescent="0.3">
      <c r="B218" s="210" t="s">
        <v>133</v>
      </c>
      <c r="C218" s="211"/>
      <c r="D218" s="72"/>
    </row>
    <row r="219" spans="2:4" ht="12" customHeight="1" x14ac:dyDescent="0.25">
      <c r="B219" s="212"/>
      <c r="C219" s="213"/>
      <c r="D219" s="61"/>
    </row>
    <row r="220" spans="2:4" ht="12" customHeight="1" x14ac:dyDescent="0.25">
      <c r="B220" s="180" t="s">
        <v>134</v>
      </c>
      <c r="C220" s="181"/>
      <c r="D220" s="87">
        <f>SUM(D221:D223)</f>
        <v>6553984.0199999996</v>
      </c>
    </row>
    <row r="221" spans="2:4" ht="12" customHeight="1" x14ac:dyDescent="0.25">
      <c r="B221" s="182" t="s">
        <v>135</v>
      </c>
      <c r="C221" s="183"/>
      <c r="D221" s="71">
        <v>0</v>
      </c>
    </row>
    <row r="222" spans="2:4" ht="12" customHeight="1" x14ac:dyDescent="0.25">
      <c r="B222" s="182" t="s">
        <v>136</v>
      </c>
      <c r="C222" s="183"/>
      <c r="D222" s="71">
        <v>0</v>
      </c>
    </row>
    <row r="223" spans="2:4" ht="12" customHeight="1" x14ac:dyDescent="0.25">
      <c r="B223" s="182" t="s">
        <v>137</v>
      </c>
      <c r="C223" s="183"/>
      <c r="D223" s="71">
        <v>6553984.0199999996</v>
      </c>
    </row>
    <row r="224" spans="2:4" ht="12" customHeight="1" thickBot="1" x14ac:dyDescent="0.3">
      <c r="B224" s="62"/>
      <c r="C224" s="77"/>
      <c r="D224" s="63"/>
    </row>
    <row r="225" spans="2:4" ht="12" customHeight="1" thickBot="1" x14ac:dyDescent="0.3">
      <c r="B225" s="200" t="s">
        <v>138</v>
      </c>
      <c r="C225" s="201"/>
      <c r="D225" s="88">
        <v>74334828.900000006</v>
      </c>
    </row>
    <row r="226" spans="2:4" ht="12" customHeight="1" thickBot="1" x14ac:dyDescent="0.3">
      <c r="B226" s="64"/>
      <c r="C226" s="78"/>
      <c r="D226" s="90"/>
    </row>
    <row r="227" spans="2:4" ht="15" customHeight="1" x14ac:dyDescent="0.25">
      <c r="B227" s="184" t="s">
        <v>200</v>
      </c>
      <c r="C227" s="185"/>
      <c r="D227" s="186"/>
    </row>
    <row r="228" spans="2:4" ht="24" customHeight="1" x14ac:dyDescent="0.25">
      <c r="B228" s="202" t="s">
        <v>139</v>
      </c>
      <c r="C228" s="203"/>
      <c r="D228" s="204"/>
    </row>
    <row r="229" spans="2:4" x14ac:dyDescent="0.25">
      <c r="B229" s="190" t="s">
        <v>204</v>
      </c>
      <c r="C229" s="191"/>
      <c r="D229" s="192"/>
    </row>
    <row r="230" spans="2:4" ht="15.75" customHeight="1" thickBot="1" x14ac:dyDescent="0.3">
      <c r="B230" s="205" t="s">
        <v>125</v>
      </c>
      <c r="C230" s="206"/>
      <c r="D230" s="207"/>
    </row>
    <row r="231" spans="2:4" ht="30" customHeight="1" thickBot="1" x14ac:dyDescent="0.3">
      <c r="B231" s="208" t="s">
        <v>140</v>
      </c>
      <c r="C231" s="209"/>
      <c r="D231" s="73">
        <v>72755684.299999997</v>
      </c>
    </row>
    <row r="232" spans="2:4" ht="12" customHeight="1" x14ac:dyDescent="0.25">
      <c r="B232" s="216"/>
      <c r="C232" s="217"/>
      <c r="D232" s="60"/>
    </row>
    <row r="233" spans="2:4" ht="12" customHeight="1" x14ac:dyDescent="0.25">
      <c r="B233" s="218" t="s">
        <v>141</v>
      </c>
      <c r="C233" s="219"/>
      <c r="D233" s="71">
        <f>SUM(D234:D254)</f>
        <v>43513347.879999995</v>
      </c>
    </row>
    <row r="234" spans="2:4" ht="12" customHeight="1" x14ac:dyDescent="0.25">
      <c r="B234" s="220" t="s">
        <v>142</v>
      </c>
      <c r="C234" s="221"/>
      <c r="D234" s="71">
        <v>0</v>
      </c>
    </row>
    <row r="235" spans="2:4" ht="12" customHeight="1" x14ac:dyDescent="0.25">
      <c r="B235" s="214" t="s">
        <v>143</v>
      </c>
      <c r="C235" s="215"/>
      <c r="D235" s="71">
        <v>0</v>
      </c>
    </row>
    <row r="236" spans="2:4" ht="12" customHeight="1" x14ac:dyDescent="0.25">
      <c r="B236" s="214" t="s">
        <v>144</v>
      </c>
      <c r="C236" s="215"/>
      <c r="D236" s="71">
        <v>248259.16</v>
      </c>
    </row>
    <row r="237" spans="2:4" ht="12" customHeight="1" x14ac:dyDescent="0.25">
      <c r="B237" s="220" t="s">
        <v>145</v>
      </c>
      <c r="C237" s="221"/>
      <c r="D237" s="71">
        <v>0</v>
      </c>
    </row>
    <row r="238" spans="2:4" ht="12" customHeight="1" x14ac:dyDescent="0.25">
      <c r="B238" s="214" t="s">
        <v>146</v>
      </c>
      <c r="C238" s="215"/>
      <c r="D238" s="71">
        <v>0</v>
      </c>
    </row>
    <row r="239" spans="2:4" ht="12" customHeight="1" x14ac:dyDescent="0.25">
      <c r="B239" s="214" t="s">
        <v>147</v>
      </c>
      <c r="C239" s="215"/>
      <c r="D239" s="71">
        <v>0</v>
      </c>
    </row>
    <row r="240" spans="2:4" ht="12" customHeight="1" x14ac:dyDescent="0.25">
      <c r="B240" s="214" t="s">
        <v>148</v>
      </c>
      <c r="C240" s="215"/>
      <c r="D240" s="71">
        <v>0</v>
      </c>
    </row>
    <row r="241" spans="2:4" ht="12" customHeight="1" x14ac:dyDescent="0.25">
      <c r="B241" s="214" t="s">
        <v>149</v>
      </c>
      <c r="C241" s="215"/>
      <c r="D241" s="71">
        <v>214832</v>
      </c>
    </row>
    <row r="242" spans="2:4" ht="12" customHeight="1" x14ac:dyDescent="0.25">
      <c r="B242" s="214" t="s">
        <v>150</v>
      </c>
      <c r="C242" s="215"/>
      <c r="D242" s="71">
        <v>0</v>
      </c>
    </row>
    <row r="243" spans="2:4" ht="12" customHeight="1" x14ac:dyDescent="0.25">
      <c r="B243" s="214" t="s">
        <v>151</v>
      </c>
      <c r="C243" s="215"/>
      <c r="D243" s="71">
        <v>0</v>
      </c>
    </row>
    <row r="244" spans="2:4" ht="12" customHeight="1" x14ac:dyDescent="0.25">
      <c r="B244" s="214" t="s">
        <v>152</v>
      </c>
      <c r="C244" s="215"/>
      <c r="D244" s="71">
        <v>0</v>
      </c>
    </row>
    <row r="245" spans="2:4" ht="12" customHeight="1" x14ac:dyDescent="0.25">
      <c r="B245" s="214" t="s">
        <v>153</v>
      </c>
      <c r="C245" s="215"/>
      <c r="D245" s="71">
        <v>0</v>
      </c>
    </row>
    <row r="246" spans="2:4" ht="12" customHeight="1" x14ac:dyDescent="0.25">
      <c r="B246" s="214" t="s">
        <v>154</v>
      </c>
      <c r="C246" s="215"/>
      <c r="D246" s="71">
        <v>0</v>
      </c>
    </row>
    <row r="247" spans="2:4" ht="12" customHeight="1" x14ac:dyDescent="0.25">
      <c r="B247" s="214" t="s">
        <v>155</v>
      </c>
      <c r="C247" s="215"/>
      <c r="D247" s="71">
        <v>0</v>
      </c>
    </row>
    <row r="248" spans="2:4" ht="12" customHeight="1" x14ac:dyDescent="0.25">
      <c r="B248" s="214" t="s">
        <v>156</v>
      </c>
      <c r="C248" s="215"/>
      <c r="D248" s="71">
        <v>0</v>
      </c>
    </row>
    <row r="249" spans="2:4" ht="12" customHeight="1" x14ac:dyDescent="0.25">
      <c r="B249" s="214" t="s">
        <v>157</v>
      </c>
      <c r="C249" s="215"/>
      <c r="D249" s="71">
        <v>0</v>
      </c>
    </row>
    <row r="250" spans="2:4" ht="12" customHeight="1" x14ac:dyDescent="0.25">
      <c r="B250" s="214" t="s">
        <v>158</v>
      </c>
      <c r="C250" s="215"/>
      <c r="D250" s="71">
        <v>0</v>
      </c>
    </row>
    <row r="251" spans="2:4" ht="12" customHeight="1" x14ac:dyDescent="0.25">
      <c r="B251" s="214" t="s">
        <v>159</v>
      </c>
      <c r="C251" s="215"/>
      <c r="D251" s="71">
        <v>0</v>
      </c>
    </row>
    <row r="252" spans="2:4" ht="12" customHeight="1" x14ac:dyDescent="0.25">
      <c r="B252" s="214" t="s">
        <v>160</v>
      </c>
      <c r="C252" s="215"/>
      <c r="D252" s="71">
        <v>0</v>
      </c>
    </row>
    <row r="253" spans="2:4" ht="12" customHeight="1" x14ac:dyDescent="0.25">
      <c r="B253" s="214" t="s">
        <v>161</v>
      </c>
      <c r="C253" s="215"/>
      <c r="D253" s="71">
        <v>0</v>
      </c>
    </row>
    <row r="254" spans="2:4" ht="12" customHeight="1" thickBot="1" x14ac:dyDescent="0.3">
      <c r="B254" s="222" t="s">
        <v>162</v>
      </c>
      <c r="C254" s="223"/>
      <c r="D254" s="72">
        <v>43050256.719999999</v>
      </c>
    </row>
    <row r="255" spans="2:4" ht="12" customHeight="1" x14ac:dyDescent="0.25">
      <c r="B255" s="224"/>
      <c r="C255" s="225"/>
      <c r="D255" s="61"/>
    </row>
    <row r="256" spans="2:4" ht="12" customHeight="1" x14ac:dyDescent="0.25">
      <c r="B256" s="218" t="s">
        <v>163</v>
      </c>
      <c r="C256" s="219"/>
      <c r="D256" s="71">
        <f>SUM(D257:D263)</f>
        <v>94609.23000000001</v>
      </c>
    </row>
    <row r="257" spans="2:4" ht="12" customHeight="1" x14ac:dyDescent="0.25">
      <c r="B257" s="214" t="s">
        <v>164</v>
      </c>
      <c r="C257" s="215"/>
      <c r="D257" s="71">
        <v>170596.04</v>
      </c>
    </row>
    <row r="258" spans="2:4" ht="12" customHeight="1" x14ac:dyDescent="0.25">
      <c r="B258" s="214" t="s">
        <v>165</v>
      </c>
      <c r="C258" s="215"/>
      <c r="D258" s="71">
        <v>0</v>
      </c>
    </row>
    <row r="259" spans="2:4" ht="12" customHeight="1" x14ac:dyDescent="0.25">
      <c r="B259" s="214" t="s">
        <v>166</v>
      </c>
      <c r="C259" s="215"/>
      <c r="D259" s="71">
        <v>0</v>
      </c>
    </row>
    <row r="260" spans="2:4" ht="12" customHeight="1" x14ac:dyDescent="0.25">
      <c r="B260" s="214" t="s">
        <v>167</v>
      </c>
      <c r="C260" s="215"/>
      <c r="D260" s="71">
        <v>0</v>
      </c>
    </row>
    <row r="261" spans="2:4" ht="12" customHeight="1" x14ac:dyDescent="0.25">
      <c r="B261" s="214" t="s">
        <v>168</v>
      </c>
      <c r="C261" s="215"/>
      <c r="D261" s="71">
        <v>0</v>
      </c>
    </row>
    <row r="262" spans="2:4" ht="12" customHeight="1" x14ac:dyDescent="0.25">
      <c r="B262" s="214" t="s">
        <v>169</v>
      </c>
      <c r="C262" s="215"/>
      <c r="D262" s="71">
        <v>0</v>
      </c>
    </row>
    <row r="263" spans="2:4" ht="12" customHeight="1" x14ac:dyDescent="0.25">
      <c r="B263" s="214" t="s">
        <v>170</v>
      </c>
      <c r="C263" s="215"/>
      <c r="D263" s="71">
        <v>-75986.81</v>
      </c>
    </row>
    <row r="264" spans="2:4" ht="12" customHeight="1" thickBot="1" x14ac:dyDescent="0.3">
      <c r="B264" s="227"/>
      <c r="C264" s="228"/>
      <c r="D264" s="65"/>
    </row>
    <row r="265" spans="2:4" ht="12" customHeight="1" thickBot="1" x14ac:dyDescent="0.3">
      <c r="B265" s="200" t="s">
        <v>171</v>
      </c>
      <c r="C265" s="201"/>
      <c r="D265" s="89">
        <f>+D231-D233+D256</f>
        <v>29336945.650000002</v>
      </c>
    </row>
    <row r="266" spans="2:4" ht="12.75" thickBot="1" x14ac:dyDescent="0.3">
      <c r="B266" s="66"/>
      <c r="C266" s="79"/>
      <c r="D266" s="67"/>
    </row>
    <row r="268" spans="2:4" ht="15" x14ac:dyDescent="0.25">
      <c r="B268" s="95" t="s">
        <v>176</v>
      </c>
      <c r="C268" s="95"/>
      <c r="D268" s="95"/>
    </row>
    <row r="269" spans="2:4" ht="15" x14ac:dyDescent="0.25">
      <c r="B269" s="96" t="s">
        <v>177</v>
      </c>
      <c r="C269" s="96"/>
      <c r="D269" s="96"/>
    </row>
    <row r="270" spans="2:4" ht="50.45" customHeight="1" x14ac:dyDescent="0.25"/>
    <row r="271" spans="2:4" x14ac:dyDescent="0.2">
      <c r="B271" s="97" t="s">
        <v>178</v>
      </c>
      <c r="C271" s="97"/>
      <c r="D271" s="2" t="s">
        <v>179</v>
      </c>
    </row>
    <row r="272" spans="2:4" x14ac:dyDescent="0.2">
      <c r="B272" s="98" t="s">
        <v>180</v>
      </c>
      <c r="C272" s="98"/>
      <c r="D272" s="98" t="s">
        <v>181</v>
      </c>
    </row>
    <row r="273" spans="2:4" x14ac:dyDescent="0.2">
      <c r="B273" s="98" t="s">
        <v>182</v>
      </c>
      <c r="C273" s="98"/>
      <c r="D273" s="98" t="s">
        <v>183</v>
      </c>
    </row>
    <row r="274" spans="2:4" x14ac:dyDescent="0.2">
      <c r="B274" s="97"/>
      <c r="C274" s="97"/>
    </row>
    <row r="275" spans="2:4" x14ac:dyDescent="0.2">
      <c r="B275" s="97"/>
      <c r="C275" s="97"/>
    </row>
    <row r="276" spans="2:4" x14ac:dyDescent="0.2">
      <c r="B276" s="97"/>
      <c r="C276" s="97"/>
    </row>
    <row r="277" spans="2:4" x14ac:dyDescent="0.2">
      <c r="B277" s="226" t="s">
        <v>184</v>
      </c>
      <c r="C277" s="226"/>
      <c r="D277" s="226"/>
    </row>
    <row r="278" spans="2:4" x14ac:dyDescent="0.2">
      <c r="B278" s="226" t="s">
        <v>185</v>
      </c>
      <c r="C278" s="226"/>
      <c r="D278" s="226"/>
    </row>
    <row r="279" spans="2:4" x14ac:dyDescent="0.2">
      <c r="B279" s="226" t="s">
        <v>186</v>
      </c>
      <c r="C279" s="226"/>
      <c r="D279" s="226"/>
    </row>
  </sheetData>
  <sheetProtection formatColumns="0" formatRows="0"/>
  <mergeCells count="247">
    <mergeCell ref="B277:D277"/>
    <mergeCell ref="B278:D278"/>
    <mergeCell ref="B279:D279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61:C261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25:C225"/>
    <mergeCell ref="B227:D227"/>
    <mergeCell ref="B228:D228"/>
    <mergeCell ref="B229:D229"/>
    <mergeCell ref="B230:D230"/>
    <mergeCell ref="B231:C231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D206"/>
    <mergeCell ref="B207:D207"/>
    <mergeCell ref="B208:D208"/>
    <mergeCell ref="B209:D209"/>
    <mergeCell ref="B210:C210"/>
    <mergeCell ref="B211:C211"/>
    <mergeCell ref="C190:D190"/>
    <mergeCell ref="C191:D191"/>
    <mergeCell ref="C192:D192"/>
    <mergeCell ref="C193:D193"/>
    <mergeCell ref="B203:D203"/>
    <mergeCell ref="B205:D205"/>
    <mergeCell ref="B176:D176"/>
    <mergeCell ref="C185:D185"/>
    <mergeCell ref="C186:D186"/>
    <mergeCell ref="C187:D187"/>
    <mergeCell ref="C188:D188"/>
    <mergeCell ref="C189:D189"/>
    <mergeCell ref="C170:D170"/>
    <mergeCell ref="C171:D171"/>
    <mergeCell ref="C172:D172"/>
    <mergeCell ref="C173:D173"/>
    <mergeCell ref="C174:D174"/>
    <mergeCell ref="B175:D175"/>
    <mergeCell ref="C164:D164"/>
    <mergeCell ref="C165:D165"/>
    <mergeCell ref="C166:D166"/>
    <mergeCell ref="B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B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D2"/>
    <mergeCell ref="B3:D3"/>
    <mergeCell ref="B4:D4"/>
    <mergeCell ref="B5:D5"/>
    <mergeCell ref="B6:D6"/>
    <mergeCell ref="C7:D7"/>
    <mergeCell ref="C14:D14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2023-10-09T18:52:39Z</cp:lastPrinted>
  <dcterms:created xsi:type="dcterms:W3CDTF">2020-01-21T18:36:28Z</dcterms:created>
  <dcterms:modified xsi:type="dcterms:W3CDTF">2024-01-10T22:38:13Z</dcterms:modified>
</cp:coreProperties>
</file>